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ampt\Desktop\ACA\"/>
    </mc:Choice>
  </mc:AlternateContent>
  <xr:revisionPtr revIDLastSave="0" documentId="8_{E44B54F6-F5C3-442D-A67B-5D83D1E6A2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18" sheetId="1" r:id="rId1"/>
  </sheets>
  <definedNames>
    <definedName name="_xlnm.Print_Area" localSheetId="0">'2018'!$A$1:$L$51</definedName>
    <definedName name="_xlnm.Print_Titles" localSheetId="0">'2018'!$1:$5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4" i="1" l="1"/>
  <c r="C64" i="1"/>
  <c r="E60" i="1"/>
  <c r="E61" i="1"/>
  <c r="E6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K51" i="1"/>
  <c r="J51" i="1"/>
  <c r="I51" i="1"/>
  <c r="G51" i="1"/>
  <c r="F51" i="1"/>
  <c r="E51" i="1"/>
  <c r="D51" i="1"/>
</calcChain>
</file>

<file path=xl/sharedStrings.xml><?xml version="1.0" encoding="utf-8"?>
<sst xmlns="http://schemas.openxmlformats.org/spreadsheetml/2006/main" count="95" uniqueCount="54">
  <si>
    <t xml:space="preserve">             Cash Sources and Uses</t>
  </si>
  <si>
    <t>Source/Payee</t>
  </si>
  <si>
    <t>7th Trad.</t>
  </si>
  <si>
    <t>Group Donation</t>
  </si>
  <si>
    <t>Event</t>
  </si>
  <si>
    <t>Payment</t>
  </si>
  <si>
    <t>Totals</t>
  </si>
  <si>
    <t>ACA Monterey Bay InterGroup</t>
  </si>
  <si>
    <t>Lit. Purchase</t>
  </si>
  <si>
    <t>Lit. Sales</t>
  </si>
  <si>
    <t>CA1276</t>
  </si>
  <si>
    <t>Literature Purchase</t>
  </si>
  <si>
    <t>Literature Sales</t>
  </si>
  <si>
    <t xml:space="preserve"> </t>
  </si>
  <si>
    <t>Group</t>
  </si>
  <si>
    <t>Beginning Balance</t>
  </si>
  <si>
    <t>CA682</t>
  </si>
  <si>
    <t>CA1258</t>
  </si>
  <si>
    <t>Open House 7th Tradition</t>
  </si>
  <si>
    <t>Open House Raffle Sales</t>
  </si>
  <si>
    <t>Stepping up in ACA</t>
  </si>
  <si>
    <t>CA1371</t>
  </si>
  <si>
    <t>Freedom from the past</t>
  </si>
  <si>
    <t>CA1241</t>
  </si>
  <si>
    <t>Copies</t>
  </si>
  <si>
    <t>7th Tradition</t>
  </si>
  <si>
    <t>Addition to Travel Fund</t>
  </si>
  <si>
    <t>Prud. Res.</t>
  </si>
  <si>
    <t>Adult Loving Parent</t>
  </si>
  <si>
    <t>CA1277</t>
  </si>
  <si>
    <t>CA1373</t>
  </si>
  <si>
    <t>Copies for IG Rep Orientation</t>
  </si>
  <si>
    <t>CA1015</t>
  </si>
  <si>
    <t>CA1264</t>
  </si>
  <si>
    <t>CA1075</t>
  </si>
  <si>
    <t>Speaker Meeting 7th Tradition</t>
  </si>
  <si>
    <t>CA477</t>
  </si>
  <si>
    <t>Heart Circle</t>
  </si>
  <si>
    <t>ACA Women in Recovery</t>
  </si>
  <si>
    <t>CA1170</t>
  </si>
  <si>
    <t>CA1354</t>
  </si>
  <si>
    <t>Step Study Literature Sales</t>
  </si>
  <si>
    <t>CA1313</t>
  </si>
  <si>
    <t>Literature Sales (Step Study)</t>
  </si>
  <si>
    <t>CA1169</t>
  </si>
  <si>
    <t>Serenity Seekers</t>
  </si>
  <si>
    <t>ACA Monterey Bay Travel Fund</t>
  </si>
  <si>
    <t>Cash Sources and Uses 2019/2020</t>
  </si>
  <si>
    <t xml:space="preserve">             </t>
  </si>
  <si>
    <t>Income</t>
  </si>
  <si>
    <t>Total</t>
  </si>
  <si>
    <t>Travel Fund Established</t>
  </si>
  <si>
    <t>Voted upon additional funds</t>
  </si>
  <si>
    <t>Donation to WSO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</si>
</sst>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&quot;$&quot;#,##0.00;[Red]\-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16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3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8" fontId="0" fillId="0" borderId="1" xfId="0" applyNumberFormat="1" applyBorder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8" fontId="1" fillId="0" borderId="1" xfId="0" applyNumberFormat="1" applyFont="1" applyBorder="1"/>
    <xf numFmtId="0" fontId="0" fillId="0" borderId="0" xfId="0" applyFont="1"/>
    <xf numFmtId="0" fontId="4" fillId="0" borderId="1" xfId="0" applyFont="1" applyBorder="1"/>
    <xf numFmtId="164" fontId="2" fillId="0" borderId="0" xfId="0" applyNumberFormat="1" applyFont="1"/>
    <xf numFmtId="164" fontId="3" fillId="0" borderId="0" xfId="0" applyNumberFormat="1" applyFont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workbookViewId="0">
      <pane ySplit="5" topLeftCell="A44" activePane="bottomLeft" state="frozen"/>
      <selection pane="bottomLeft" activeCell="A53" sqref="A53:E64"/>
    </sheetView>
  </sheetViews>
  <sheetFormatPr defaultColWidth="11.19921875" defaultRowHeight="15.6" x14ac:dyDescent="0.3"/>
  <cols>
    <col min="1" max="1" width="9.796875" style="2" customWidth="1"/>
    <col min="2" max="2" width="8.69921875" style="2" customWidth="1"/>
    <col min="3" max="3" width="23.69921875" customWidth="1"/>
    <col min="4" max="4" width="13.5" style="3" customWidth="1"/>
    <col min="5" max="5" width="16.19921875" style="3" customWidth="1"/>
    <col min="6" max="6" width="13" style="3" customWidth="1"/>
    <col min="7" max="7" width="13.796875" style="3" customWidth="1"/>
    <col min="8" max="8" width="2.69921875" style="3" customWidth="1"/>
    <col min="9" max="9" width="15.5" style="3" customWidth="1"/>
    <col min="10" max="10" width="14.19921875" style="3" customWidth="1"/>
    <col min="11" max="11" width="13" style="3" customWidth="1"/>
    <col min="12" max="12" width="16.19921875" style="3" customWidth="1"/>
  </cols>
  <sheetData>
    <row r="1" spans="1:13" ht="21" x14ac:dyDescent="0.4">
      <c r="A1" s="2" t="s">
        <v>13</v>
      </c>
      <c r="E1" s="4" t="s">
        <v>7</v>
      </c>
      <c r="F1" s="4"/>
      <c r="G1" s="4"/>
      <c r="H1" s="4"/>
      <c r="I1" s="4"/>
      <c r="J1" s="4"/>
    </row>
    <row r="2" spans="1:13" ht="18" x14ac:dyDescent="0.35">
      <c r="E2" s="5" t="s">
        <v>0</v>
      </c>
      <c r="F2" s="5"/>
      <c r="G2" s="5"/>
      <c r="H2" s="5"/>
      <c r="I2" s="5"/>
      <c r="J2" s="5"/>
    </row>
    <row r="3" spans="1:13" ht="18" x14ac:dyDescent="0.35">
      <c r="E3" s="1">
        <v>2020</v>
      </c>
      <c r="F3" s="5"/>
      <c r="G3" s="5"/>
      <c r="H3" s="5"/>
      <c r="I3" s="5"/>
    </row>
    <row r="4" spans="1:13" ht="9" customHeight="1" x14ac:dyDescent="0.3"/>
    <row r="5" spans="1:13" ht="16.2" thickBot="1" x14ac:dyDescent="0.35">
      <c r="A5" s="9" t="s">
        <v>13</v>
      </c>
      <c r="B5" s="9" t="s">
        <v>14</v>
      </c>
      <c r="C5" s="10" t="s">
        <v>1</v>
      </c>
      <c r="D5" s="11" t="s">
        <v>2</v>
      </c>
      <c r="E5" s="11" t="s">
        <v>3</v>
      </c>
      <c r="F5" s="11" t="s">
        <v>4</v>
      </c>
      <c r="G5" s="11" t="s">
        <v>9</v>
      </c>
      <c r="H5" s="11"/>
      <c r="I5" s="11" t="s">
        <v>8</v>
      </c>
      <c r="J5" s="11" t="s">
        <v>5</v>
      </c>
      <c r="K5" s="11" t="s">
        <v>27</v>
      </c>
      <c r="L5" s="11" t="s">
        <v>6</v>
      </c>
      <c r="M5" s="14"/>
    </row>
    <row r="6" spans="1:13" ht="9" customHeight="1" x14ac:dyDescent="0.3"/>
    <row r="7" spans="1:13" x14ac:dyDescent="0.3">
      <c r="A7" s="6">
        <v>43831</v>
      </c>
      <c r="B7" s="6"/>
      <c r="C7" s="7" t="s">
        <v>15</v>
      </c>
      <c r="D7" s="8"/>
      <c r="E7" s="8"/>
      <c r="F7" s="8"/>
      <c r="G7" s="8"/>
      <c r="H7" s="8"/>
      <c r="I7" s="8"/>
      <c r="J7" s="8"/>
      <c r="K7" s="8"/>
      <c r="L7" s="8">
        <v>590.05999999999995</v>
      </c>
    </row>
    <row r="8" spans="1:13" x14ac:dyDescent="0.3">
      <c r="A8" s="6">
        <v>43835</v>
      </c>
      <c r="B8" s="6"/>
      <c r="C8" s="7" t="s">
        <v>18</v>
      </c>
      <c r="D8" s="8">
        <v>33.159999999999997</v>
      </c>
      <c r="E8" s="8"/>
      <c r="F8" s="8"/>
      <c r="G8" s="8"/>
      <c r="H8" s="8"/>
      <c r="I8" s="8"/>
      <c r="J8" s="8"/>
      <c r="K8" s="8"/>
      <c r="L8" s="8">
        <f t="shared" ref="L8:L16" si="0">+L7+D8+E8+F8+G8-I8-J8</f>
        <v>623.21999999999991</v>
      </c>
    </row>
    <row r="9" spans="1:13" x14ac:dyDescent="0.3">
      <c r="A9" s="6">
        <v>43835</v>
      </c>
      <c r="B9" s="6"/>
      <c r="C9" s="7" t="s">
        <v>19</v>
      </c>
      <c r="D9" s="8"/>
      <c r="E9" s="8"/>
      <c r="F9" s="8">
        <v>107</v>
      </c>
      <c r="G9" s="8"/>
      <c r="H9" s="8"/>
      <c r="I9" s="8"/>
      <c r="J9" s="8"/>
      <c r="K9" s="8"/>
      <c r="L9" s="8">
        <f t="shared" si="0"/>
        <v>730.21999999999991</v>
      </c>
    </row>
    <row r="10" spans="1:13" x14ac:dyDescent="0.3">
      <c r="A10" s="6">
        <v>43841</v>
      </c>
      <c r="B10" s="6" t="s">
        <v>21</v>
      </c>
      <c r="C10" s="7" t="s">
        <v>20</v>
      </c>
      <c r="D10" s="8"/>
      <c r="E10" s="8">
        <v>60</v>
      </c>
      <c r="F10" s="8"/>
      <c r="G10" s="8"/>
      <c r="H10" s="8"/>
      <c r="I10" s="8"/>
      <c r="J10" s="8"/>
      <c r="K10" s="8"/>
      <c r="L10" s="8">
        <f t="shared" si="0"/>
        <v>790.21999999999991</v>
      </c>
    </row>
    <row r="11" spans="1:13" x14ac:dyDescent="0.3">
      <c r="A11" s="6">
        <v>43843</v>
      </c>
      <c r="B11" s="6" t="s">
        <v>23</v>
      </c>
      <c r="C11" s="7" t="s">
        <v>22</v>
      </c>
      <c r="D11" s="8"/>
      <c r="E11" s="8">
        <v>85.75</v>
      </c>
      <c r="F11" s="8"/>
      <c r="G11" s="8"/>
      <c r="H11" s="8"/>
      <c r="I11" s="8"/>
      <c r="J11" s="8"/>
      <c r="K11" s="8"/>
      <c r="L11" s="8">
        <f t="shared" si="0"/>
        <v>875.96999999999991</v>
      </c>
    </row>
    <row r="12" spans="1:13" x14ac:dyDescent="0.3">
      <c r="A12" s="6">
        <v>43847</v>
      </c>
      <c r="B12" s="6"/>
      <c r="C12" s="7" t="s">
        <v>11</v>
      </c>
      <c r="D12" s="8"/>
      <c r="E12" s="8"/>
      <c r="F12" s="8"/>
      <c r="G12" s="8"/>
      <c r="H12" s="8"/>
      <c r="I12" s="8">
        <v>268.89</v>
      </c>
      <c r="J12" s="8"/>
      <c r="K12" s="8"/>
      <c r="L12" s="8">
        <f t="shared" si="0"/>
        <v>607.07999999999993</v>
      </c>
    </row>
    <row r="13" spans="1:13" x14ac:dyDescent="0.3">
      <c r="A13" s="6">
        <v>43850</v>
      </c>
      <c r="B13" s="6"/>
      <c r="C13" s="7" t="s">
        <v>24</v>
      </c>
      <c r="D13" s="8"/>
      <c r="E13" s="8"/>
      <c r="F13" s="8"/>
      <c r="G13" s="8"/>
      <c r="H13" s="8"/>
      <c r="I13" s="8"/>
      <c r="J13" s="8">
        <v>6.97</v>
      </c>
      <c r="K13" s="8"/>
      <c r="L13" s="8">
        <f t="shared" si="0"/>
        <v>600.1099999999999</v>
      </c>
    </row>
    <row r="14" spans="1:13" x14ac:dyDescent="0.3">
      <c r="A14" s="6">
        <v>43850</v>
      </c>
      <c r="B14" s="6" t="s">
        <v>17</v>
      </c>
      <c r="C14" s="7" t="s">
        <v>12</v>
      </c>
      <c r="D14" s="8"/>
      <c r="E14" s="8"/>
      <c r="F14" s="8"/>
      <c r="G14" s="8">
        <v>114.2</v>
      </c>
      <c r="H14" s="8"/>
      <c r="I14" s="8"/>
      <c r="J14" s="8"/>
      <c r="K14" s="8"/>
      <c r="L14" s="8">
        <f t="shared" si="0"/>
        <v>714.31</v>
      </c>
    </row>
    <row r="15" spans="1:13" x14ac:dyDescent="0.3">
      <c r="A15" s="6">
        <v>43850</v>
      </c>
      <c r="B15" s="6" t="s">
        <v>10</v>
      </c>
      <c r="C15" s="7" t="s">
        <v>12</v>
      </c>
      <c r="D15" s="8"/>
      <c r="E15" s="8"/>
      <c r="F15" s="8"/>
      <c r="G15" s="8">
        <v>46.02</v>
      </c>
      <c r="H15" s="8"/>
      <c r="I15" s="8"/>
      <c r="J15" s="8"/>
      <c r="K15" s="8"/>
      <c r="L15" s="8">
        <f t="shared" si="0"/>
        <v>760.32999999999993</v>
      </c>
    </row>
    <row r="16" spans="1:13" x14ac:dyDescent="0.3">
      <c r="A16" s="6">
        <v>43850</v>
      </c>
      <c r="B16" s="6" t="s">
        <v>16</v>
      </c>
      <c r="C16" s="7" t="s">
        <v>12</v>
      </c>
      <c r="D16" s="8"/>
      <c r="E16" s="8"/>
      <c r="F16" s="8"/>
      <c r="G16" s="8">
        <v>40</v>
      </c>
      <c r="H16" s="8"/>
      <c r="I16" s="8"/>
      <c r="J16" s="8"/>
      <c r="K16" s="8"/>
      <c r="L16" s="8">
        <f t="shared" si="0"/>
        <v>800.32999999999993</v>
      </c>
    </row>
    <row r="17" spans="1:12" ht="16.95" customHeight="1" x14ac:dyDescent="0.3">
      <c r="A17" s="6">
        <v>43853</v>
      </c>
      <c r="B17" s="6"/>
      <c r="C17" s="7" t="s">
        <v>24</v>
      </c>
      <c r="D17" s="8"/>
      <c r="E17" s="8"/>
      <c r="F17" s="8"/>
      <c r="G17" s="8"/>
      <c r="H17" s="8"/>
      <c r="I17" s="8"/>
      <c r="J17" s="8">
        <v>14.8</v>
      </c>
      <c r="K17" s="8"/>
      <c r="L17" s="8">
        <f>L16+D17+E17+F17+G17-I17-J17</f>
        <v>785.53</v>
      </c>
    </row>
    <row r="18" spans="1:12" ht="16.05" customHeight="1" x14ac:dyDescent="0.3">
      <c r="A18" s="6">
        <v>43855</v>
      </c>
      <c r="B18" s="6" t="s">
        <v>30</v>
      </c>
      <c r="C18" s="7" t="s">
        <v>12</v>
      </c>
      <c r="D18" s="8"/>
      <c r="E18" s="8"/>
      <c r="F18" s="8"/>
      <c r="G18" s="8">
        <v>31.29</v>
      </c>
      <c r="H18" s="8"/>
      <c r="I18" s="8"/>
      <c r="J18" s="8"/>
      <c r="K18" s="8"/>
      <c r="L18" s="8">
        <f>L17+D18+E18+F18+G18-I18-J18</f>
        <v>816.81999999999994</v>
      </c>
    </row>
    <row r="19" spans="1:12" ht="18" customHeight="1" x14ac:dyDescent="0.3">
      <c r="A19" s="6">
        <v>43855</v>
      </c>
      <c r="B19" s="6"/>
      <c r="C19" s="7" t="s">
        <v>25</v>
      </c>
      <c r="D19" s="8">
        <v>21.5</v>
      </c>
      <c r="E19" s="8"/>
      <c r="F19" s="8"/>
      <c r="G19" s="8"/>
      <c r="H19" s="8"/>
      <c r="I19" s="8"/>
      <c r="J19" s="8"/>
      <c r="K19" s="8"/>
      <c r="L19" s="8">
        <f t="shared" ref="L19:L21" si="1">+L18+D19+E19+F19+G19-I19-J19</f>
        <v>838.31999999999994</v>
      </c>
    </row>
    <row r="20" spans="1:12" ht="18" customHeight="1" x14ac:dyDescent="0.3">
      <c r="A20" s="6">
        <v>43855</v>
      </c>
      <c r="B20" s="6"/>
      <c r="C20" s="7" t="s">
        <v>26</v>
      </c>
      <c r="D20" s="8"/>
      <c r="E20" s="8"/>
      <c r="F20" s="8"/>
      <c r="G20" s="8"/>
      <c r="H20" s="8"/>
      <c r="I20" s="8"/>
      <c r="J20" s="8"/>
      <c r="K20" s="8">
        <v>100</v>
      </c>
      <c r="L20" s="8">
        <f>+L19+D20+E20+F20+G20-I20-J20-K20</f>
        <v>738.31999999999994</v>
      </c>
    </row>
    <row r="21" spans="1:12" ht="16.95" customHeight="1" x14ac:dyDescent="0.3">
      <c r="A21" s="6">
        <v>43855</v>
      </c>
      <c r="B21" s="6" t="s">
        <v>29</v>
      </c>
      <c r="C21" s="7" t="s">
        <v>28</v>
      </c>
      <c r="D21" s="8"/>
      <c r="E21" s="8">
        <v>56</v>
      </c>
      <c r="F21" s="8"/>
      <c r="G21" s="8"/>
      <c r="H21" s="8"/>
      <c r="I21" s="8"/>
      <c r="J21" s="8"/>
      <c r="K21" s="8"/>
      <c r="L21" s="8">
        <f t="shared" si="1"/>
        <v>794.31999999999994</v>
      </c>
    </row>
    <row r="22" spans="1:12" ht="16.95" customHeight="1" x14ac:dyDescent="0.3">
      <c r="A22" s="6">
        <v>43855</v>
      </c>
      <c r="B22" s="6"/>
      <c r="C22" s="15" t="s">
        <v>31</v>
      </c>
      <c r="D22" s="8"/>
      <c r="E22" s="8"/>
      <c r="F22" s="8"/>
      <c r="G22" s="8"/>
      <c r="H22" s="8"/>
      <c r="I22" s="8"/>
      <c r="J22" s="8">
        <v>30.55</v>
      </c>
      <c r="K22" s="8"/>
      <c r="L22" s="8">
        <f t="shared" ref="L22:L27" si="2">L21+D22+E22+F22+G22-I22-J22-K22</f>
        <v>763.77</v>
      </c>
    </row>
    <row r="23" spans="1:12" ht="16.95" customHeight="1" x14ac:dyDescent="0.3">
      <c r="A23" s="6">
        <v>43862</v>
      </c>
      <c r="B23" s="6" t="s">
        <v>32</v>
      </c>
      <c r="C23" s="15" t="s">
        <v>12</v>
      </c>
      <c r="D23" s="8"/>
      <c r="E23" s="8"/>
      <c r="F23" s="8"/>
      <c r="G23" s="8">
        <v>25.16</v>
      </c>
      <c r="H23" s="8"/>
      <c r="I23" s="8"/>
      <c r="J23" s="8"/>
      <c r="K23" s="8"/>
      <c r="L23" s="8">
        <f t="shared" si="2"/>
        <v>788.93</v>
      </c>
    </row>
    <row r="24" spans="1:12" ht="16.95" customHeight="1" x14ac:dyDescent="0.3">
      <c r="A24" s="6">
        <v>43865</v>
      </c>
      <c r="B24" s="6"/>
      <c r="C24" s="15" t="s">
        <v>11</v>
      </c>
      <c r="D24" s="8"/>
      <c r="E24" s="8"/>
      <c r="F24" s="8"/>
      <c r="G24" s="8"/>
      <c r="H24" s="8"/>
      <c r="I24" s="8">
        <v>246.54</v>
      </c>
      <c r="J24" s="8"/>
      <c r="K24" s="8"/>
      <c r="L24" s="8">
        <f t="shared" si="2"/>
        <v>542.39</v>
      </c>
    </row>
    <row r="25" spans="1:12" ht="16.95" customHeight="1" x14ac:dyDescent="0.3">
      <c r="A25" s="6">
        <v>43872</v>
      </c>
      <c r="B25" s="6" t="s">
        <v>21</v>
      </c>
      <c r="C25" s="15" t="s">
        <v>12</v>
      </c>
      <c r="D25" s="8"/>
      <c r="E25" s="8"/>
      <c r="F25" s="8"/>
      <c r="G25" s="8">
        <v>25.2</v>
      </c>
      <c r="H25" s="8"/>
      <c r="I25" s="8"/>
      <c r="J25" s="8"/>
      <c r="K25" s="8"/>
      <c r="L25" s="8">
        <f t="shared" si="2"/>
        <v>567.59</v>
      </c>
    </row>
    <row r="26" spans="1:12" ht="16.95" customHeight="1" x14ac:dyDescent="0.3">
      <c r="A26" s="6">
        <v>43872</v>
      </c>
      <c r="B26" s="6" t="s">
        <v>33</v>
      </c>
      <c r="C26" s="15" t="s">
        <v>12</v>
      </c>
      <c r="D26" s="8"/>
      <c r="E26" s="8"/>
      <c r="F26" s="8"/>
      <c r="G26" s="8">
        <v>8</v>
      </c>
      <c r="H26" s="8"/>
      <c r="I26" s="8"/>
      <c r="J26" s="8"/>
      <c r="K26" s="8"/>
      <c r="L26" s="8">
        <f t="shared" si="2"/>
        <v>575.59</v>
      </c>
    </row>
    <row r="27" spans="1:12" ht="16.95" customHeight="1" x14ac:dyDescent="0.3">
      <c r="A27" s="6">
        <v>43873</v>
      </c>
      <c r="B27" s="6" t="s">
        <v>23</v>
      </c>
      <c r="C27" s="15" t="s">
        <v>22</v>
      </c>
      <c r="D27" s="8"/>
      <c r="E27" s="8">
        <v>112</v>
      </c>
      <c r="F27" s="8"/>
      <c r="G27" s="8"/>
      <c r="H27" s="8"/>
      <c r="I27" s="8"/>
      <c r="J27" s="8"/>
      <c r="K27" s="8"/>
      <c r="L27" s="8">
        <f t="shared" si="2"/>
        <v>687.59</v>
      </c>
    </row>
    <row r="28" spans="1:12" ht="16.95" customHeight="1" x14ac:dyDescent="0.3">
      <c r="A28" s="6">
        <v>43877</v>
      </c>
      <c r="B28" s="6" t="s">
        <v>34</v>
      </c>
      <c r="C28" s="15" t="s">
        <v>12</v>
      </c>
      <c r="D28" s="8"/>
      <c r="E28" s="8"/>
      <c r="F28" s="8"/>
      <c r="G28" s="8">
        <v>16.329999999999998</v>
      </c>
      <c r="H28" s="8"/>
      <c r="I28" s="8"/>
      <c r="J28" s="8"/>
      <c r="K28" s="8"/>
      <c r="L28" s="8">
        <f t="shared" ref="L28:L39" si="3">L27+D28+E28+F28+G28-I28-J28-K28</f>
        <v>703.92000000000007</v>
      </c>
    </row>
    <row r="29" spans="1:12" ht="16.95" customHeight="1" x14ac:dyDescent="0.3">
      <c r="A29" s="6">
        <v>43877</v>
      </c>
      <c r="B29" s="6"/>
      <c r="C29" s="15" t="s">
        <v>35</v>
      </c>
      <c r="D29" s="8">
        <v>90</v>
      </c>
      <c r="E29" s="8"/>
      <c r="F29" s="8"/>
      <c r="G29" s="8"/>
      <c r="H29" s="8"/>
      <c r="I29" s="8"/>
      <c r="J29" s="8"/>
      <c r="K29" s="8"/>
      <c r="L29" s="8">
        <f t="shared" si="3"/>
        <v>793.92000000000007</v>
      </c>
    </row>
    <row r="30" spans="1:12" ht="16.95" customHeight="1" x14ac:dyDescent="0.3">
      <c r="A30" s="6">
        <v>43882</v>
      </c>
      <c r="B30" s="6"/>
      <c r="C30" s="15" t="s">
        <v>24</v>
      </c>
      <c r="D30" s="8"/>
      <c r="E30" s="8"/>
      <c r="F30" s="8"/>
      <c r="G30" s="8"/>
      <c r="H30" s="8"/>
      <c r="I30" s="8"/>
      <c r="J30" s="8">
        <v>14.75</v>
      </c>
      <c r="K30" s="8"/>
      <c r="L30" s="8">
        <f t="shared" si="3"/>
        <v>779.17000000000007</v>
      </c>
    </row>
    <row r="31" spans="1:12" ht="16.95" customHeight="1" x14ac:dyDescent="0.3">
      <c r="A31" s="6">
        <v>43882</v>
      </c>
      <c r="B31" s="6" t="s">
        <v>32</v>
      </c>
      <c r="C31" s="15" t="s">
        <v>12</v>
      </c>
      <c r="D31" s="8"/>
      <c r="E31" s="8"/>
      <c r="F31" s="8"/>
      <c r="G31" s="8">
        <v>30.96</v>
      </c>
      <c r="H31" s="8"/>
      <c r="I31" s="8"/>
      <c r="J31" s="8"/>
      <c r="K31" s="8"/>
      <c r="L31" s="8">
        <f t="shared" si="3"/>
        <v>810.13000000000011</v>
      </c>
    </row>
    <row r="32" spans="1:12" ht="16.95" customHeight="1" x14ac:dyDescent="0.3">
      <c r="A32" s="6">
        <v>43883</v>
      </c>
      <c r="B32" s="6" t="s">
        <v>36</v>
      </c>
      <c r="C32" s="15" t="s">
        <v>12</v>
      </c>
      <c r="D32" s="8"/>
      <c r="E32" s="8"/>
      <c r="F32" s="8"/>
      <c r="G32" s="8">
        <v>50.32</v>
      </c>
      <c r="H32" s="8"/>
      <c r="I32" s="8"/>
      <c r="J32" s="8"/>
      <c r="K32" s="8"/>
      <c r="L32" s="8">
        <f t="shared" si="3"/>
        <v>860.45000000000016</v>
      </c>
    </row>
    <row r="33" spans="1:12" ht="16.95" customHeight="1" x14ac:dyDescent="0.3">
      <c r="A33" s="6">
        <v>43883</v>
      </c>
      <c r="B33" s="6" t="s">
        <v>10</v>
      </c>
      <c r="C33" s="15" t="s">
        <v>37</v>
      </c>
      <c r="D33" s="8"/>
      <c r="E33" s="8">
        <v>190</v>
      </c>
      <c r="F33" s="8"/>
      <c r="G33" s="8"/>
      <c r="H33" s="8"/>
      <c r="I33" s="8"/>
      <c r="J33" s="8"/>
      <c r="K33" s="8"/>
      <c r="L33" s="8">
        <f t="shared" si="3"/>
        <v>1050.4500000000003</v>
      </c>
    </row>
    <row r="34" spans="1:12" ht="16.95" customHeight="1" x14ac:dyDescent="0.3">
      <c r="A34" s="6">
        <v>43883</v>
      </c>
      <c r="B34" s="6"/>
      <c r="C34" s="15" t="s">
        <v>24</v>
      </c>
      <c r="D34" s="8"/>
      <c r="E34" s="8"/>
      <c r="F34" s="8"/>
      <c r="G34" s="8"/>
      <c r="H34" s="8"/>
      <c r="I34" s="8"/>
      <c r="J34" s="8">
        <v>37.869999999999997</v>
      </c>
      <c r="K34" s="8"/>
      <c r="L34" s="8">
        <f t="shared" si="3"/>
        <v>1012.5800000000003</v>
      </c>
    </row>
    <row r="35" spans="1:12" ht="16.95" customHeight="1" x14ac:dyDescent="0.3">
      <c r="A35" s="6">
        <v>43883</v>
      </c>
      <c r="B35" s="6" t="s">
        <v>39</v>
      </c>
      <c r="C35" s="15" t="s">
        <v>38</v>
      </c>
      <c r="D35" s="8"/>
      <c r="E35" s="8">
        <v>43</v>
      </c>
      <c r="F35" s="8"/>
      <c r="G35" s="8"/>
      <c r="H35" s="8"/>
      <c r="I35" s="8"/>
      <c r="J35" s="8"/>
      <c r="K35" s="8"/>
      <c r="L35" s="8">
        <f t="shared" si="3"/>
        <v>1055.5800000000004</v>
      </c>
    </row>
    <row r="36" spans="1:12" ht="16.95" customHeight="1" x14ac:dyDescent="0.3">
      <c r="A36" s="6">
        <v>43883</v>
      </c>
      <c r="B36" s="6"/>
      <c r="C36" s="15" t="s">
        <v>25</v>
      </c>
      <c r="D36" s="8">
        <v>18.3</v>
      </c>
      <c r="E36" s="8"/>
      <c r="F36" s="8"/>
      <c r="G36" s="8"/>
      <c r="H36" s="8"/>
      <c r="I36" s="8"/>
      <c r="J36" s="8"/>
      <c r="K36" s="8"/>
      <c r="L36" s="8">
        <f t="shared" si="3"/>
        <v>1073.8800000000003</v>
      </c>
    </row>
    <row r="37" spans="1:12" ht="16.95" customHeight="1" x14ac:dyDescent="0.3">
      <c r="A37" s="6">
        <v>43884</v>
      </c>
      <c r="B37" s="6" t="s">
        <v>40</v>
      </c>
      <c r="C37" s="15" t="s">
        <v>12</v>
      </c>
      <c r="D37" s="8"/>
      <c r="E37" s="8"/>
      <c r="F37" s="8"/>
      <c r="G37" s="8">
        <v>103.23</v>
      </c>
      <c r="H37" s="8"/>
      <c r="I37" s="8"/>
      <c r="J37" s="8"/>
      <c r="K37" s="8"/>
      <c r="L37" s="8">
        <f t="shared" si="3"/>
        <v>1177.1100000000004</v>
      </c>
    </row>
    <row r="38" spans="1:12" ht="16.95" customHeight="1" x14ac:dyDescent="0.3">
      <c r="A38" s="6">
        <v>43893</v>
      </c>
      <c r="B38" s="6"/>
      <c r="C38" s="15" t="s">
        <v>41</v>
      </c>
      <c r="D38" s="8"/>
      <c r="E38" s="8"/>
      <c r="F38" s="8"/>
      <c r="G38" s="8">
        <v>90</v>
      </c>
      <c r="H38" s="8"/>
      <c r="I38" s="8"/>
      <c r="J38" s="8"/>
      <c r="K38" s="8"/>
      <c r="L38" s="8">
        <f t="shared" si="3"/>
        <v>1267.1100000000004</v>
      </c>
    </row>
    <row r="39" spans="1:12" ht="16.95" customHeight="1" x14ac:dyDescent="0.3">
      <c r="A39" s="6">
        <v>43895</v>
      </c>
      <c r="B39" s="6" t="s">
        <v>21</v>
      </c>
      <c r="C39" s="15" t="s">
        <v>20</v>
      </c>
      <c r="D39" s="8"/>
      <c r="E39" s="8">
        <v>180</v>
      </c>
      <c r="F39" s="8"/>
      <c r="G39" s="8"/>
      <c r="H39" s="8"/>
      <c r="I39" s="8"/>
      <c r="J39" s="8"/>
      <c r="K39" s="8"/>
      <c r="L39" s="8">
        <f t="shared" si="3"/>
        <v>1447.1100000000004</v>
      </c>
    </row>
    <row r="40" spans="1:12" ht="16.95" customHeight="1" x14ac:dyDescent="0.3">
      <c r="A40" s="6">
        <v>43899</v>
      </c>
      <c r="B40" s="6" t="s">
        <v>42</v>
      </c>
      <c r="C40" s="15" t="s">
        <v>12</v>
      </c>
      <c r="D40" s="8"/>
      <c r="E40" s="8"/>
      <c r="F40" s="8"/>
      <c r="G40" s="8">
        <v>45.3</v>
      </c>
      <c r="H40" s="8"/>
      <c r="I40" s="8"/>
      <c r="J40" s="8"/>
      <c r="K40" s="8"/>
      <c r="L40" s="8">
        <f t="shared" ref="L40:L49" si="4">L39+D40+E40+F40+G40-I40-J40-K40</f>
        <v>1492.4100000000003</v>
      </c>
    </row>
    <row r="41" spans="1:12" ht="16.95" customHeight="1" x14ac:dyDescent="0.3">
      <c r="A41" s="6">
        <v>43904</v>
      </c>
      <c r="B41" s="6"/>
      <c r="C41" s="15" t="s">
        <v>11</v>
      </c>
      <c r="D41" s="8"/>
      <c r="E41" s="8"/>
      <c r="F41" s="8"/>
      <c r="G41" s="8"/>
      <c r="H41" s="8"/>
      <c r="I41" s="8">
        <v>244.76</v>
      </c>
      <c r="J41" s="8"/>
      <c r="K41" s="8"/>
      <c r="L41" s="8">
        <f t="shared" si="4"/>
        <v>1247.6500000000003</v>
      </c>
    </row>
    <row r="42" spans="1:12" ht="16.95" customHeight="1" x14ac:dyDescent="0.3">
      <c r="A42" s="6">
        <v>43904</v>
      </c>
      <c r="B42" s="6" t="s">
        <v>10</v>
      </c>
      <c r="C42" s="15" t="s">
        <v>12</v>
      </c>
      <c r="D42" s="8"/>
      <c r="E42" s="8"/>
      <c r="F42" s="8"/>
      <c r="G42" s="8">
        <v>46</v>
      </c>
      <c r="H42" s="8"/>
      <c r="I42" s="8"/>
      <c r="J42" s="8"/>
      <c r="K42" s="8"/>
      <c r="L42" s="8">
        <f t="shared" si="4"/>
        <v>1293.6500000000003</v>
      </c>
    </row>
    <row r="43" spans="1:12" ht="16.95" customHeight="1" x14ac:dyDescent="0.3">
      <c r="A43" s="6">
        <v>43904</v>
      </c>
      <c r="B43" s="6"/>
      <c r="C43" s="15" t="s">
        <v>43</v>
      </c>
      <c r="D43" s="8"/>
      <c r="E43" s="8"/>
      <c r="F43" s="8"/>
      <c r="G43" s="8">
        <v>10</v>
      </c>
      <c r="H43" s="8"/>
      <c r="I43" s="8"/>
      <c r="J43" s="8"/>
      <c r="K43" s="8"/>
      <c r="L43" s="8">
        <f t="shared" si="4"/>
        <v>1303.6500000000003</v>
      </c>
    </row>
    <row r="44" spans="1:12" ht="16.95" customHeight="1" x14ac:dyDescent="0.3">
      <c r="A44" s="6">
        <v>43918</v>
      </c>
      <c r="B44" s="6"/>
      <c r="C44" s="15" t="s">
        <v>25</v>
      </c>
      <c r="D44" s="8">
        <v>7</v>
      </c>
      <c r="E44" s="8"/>
      <c r="F44" s="8"/>
      <c r="G44" s="8"/>
      <c r="H44" s="8"/>
      <c r="I44" s="8"/>
      <c r="J44" s="8"/>
      <c r="K44" s="8"/>
      <c r="L44" s="8">
        <f t="shared" si="4"/>
        <v>1310.6500000000003</v>
      </c>
    </row>
    <row r="45" spans="1:12" ht="16.95" customHeight="1" x14ac:dyDescent="0.3">
      <c r="A45" s="6">
        <v>43933</v>
      </c>
      <c r="B45" s="6" t="s">
        <v>29</v>
      </c>
      <c r="C45" s="15" t="s">
        <v>28</v>
      </c>
      <c r="D45" s="8"/>
      <c r="E45" s="8">
        <v>100</v>
      </c>
      <c r="F45" s="8"/>
      <c r="G45" s="8"/>
      <c r="H45" s="8"/>
      <c r="I45" s="8"/>
      <c r="J45" s="8"/>
      <c r="K45" s="8"/>
      <c r="L45" s="8">
        <f t="shared" si="4"/>
        <v>1410.6500000000003</v>
      </c>
    </row>
    <row r="46" spans="1:12" ht="16.95" customHeight="1" x14ac:dyDescent="0.3">
      <c r="A46" s="6">
        <v>43933</v>
      </c>
      <c r="B46" s="6" t="s">
        <v>29</v>
      </c>
      <c r="C46" s="15" t="s">
        <v>12</v>
      </c>
      <c r="D46" s="8"/>
      <c r="E46" s="8"/>
      <c r="F46" s="8"/>
      <c r="G46" s="8">
        <v>90</v>
      </c>
      <c r="H46" s="8"/>
      <c r="I46" s="8"/>
      <c r="J46" s="8"/>
      <c r="K46" s="8"/>
      <c r="L46" s="8">
        <f t="shared" si="4"/>
        <v>1500.6500000000003</v>
      </c>
    </row>
    <row r="47" spans="1:12" ht="16.95" customHeight="1" x14ac:dyDescent="0.3">
      <c r="A47" s="6">
        <v>43935</v>
      </c>
      <c r="B47" s="6"/>
      <c r="C47" s="15" t="s">
        <v>12</v>
      </c>
      <c r="D47" s="8"/>
      <c r="E47" s="8"/>
      <c r="F47" s="8"/>
      <c r="G47" s="8">
        <v>10</v>
      </c>
      <c r="H47" s="8"/>
      <c r="I47" s="8"/>
      <c r="J47" s="8"/>
      <c r="K47" s="8"/>
      <c r="L47" s="8">
        <f t="shared" si="4"/>
        <v>1510.6500000000003</v>
      </c>
    </row>
    <row r="48" spans="1:12" ht="16.95" customHeight="1" x14ac:dyDescent="0.3">
      <c r="A48" s="6">
        <v>43936</v>
      </c>
      <c r="B48" s="6" t="s">
        <v>44</v>
      </c>
      <c r="C48" s="15" t="s">
        <v>45</v>
      </c>
      <c r="D48" s="8"/>
      <c r="E48" s="8">
        <v>180</v>
      </c>
      <c r="F48" s="8"/>
      <c r="G48" s="8"/>
      <c r="H48" s="8"/>
      <c r="I48" s="8"/>
      <c r="J48" s="8"/>
      <c r="K48" s="8"/>
      <c r="L48" s="8">
        <f t="shared" si="4"/>
        <v>1690.6500000000003</v>
      </c>
    </row>
    <row r="49" spans="1:12" ht="16.95" customHeight="1" x14ac:dyDescent="0.3">
      <c r="A49" s="6">
        <v>43940</v>
      </c>
      <c r="B49" s="6"/>
      <c r="C49" s="15" t="s">
        <v>35</v>
      </c>
      <c r="D49" s="8">
        <v>12</v>
      </c>
      <c r="E49" s="8"/>
      <c r="F49" s="8"/>
      <c r="G49" s="8"/>
      <c r="H49" s="8"/>
      <c r="I49" s="8"/>
      <c r="J49" s="8"/>
      <c r="K49" s="8"/>
      <c r="L49" s="8">
        <f t="shared" si="4"/>
        <v>1702.6500000000003</v>
      </c>
    </row>
    <row r="50" spans="1:12" ht="16.95" customHeight="1" x14ac:dyDescent="0.3">
      <c r="A50" s="6"/>
      <c r="B50" s="6"/>
      <c r="C50" s="7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3">
      <c r="A51" s="12" t="s">
        <v>6</v>
      </c>
      <c r="B51" s="6"/>
      <c r="C51" s="7"/>
      <c r="D51" s="13">
        <f>SUM(D7:D50)</f>
        <v>181.96</v>
      </c>
      <c r="E51" s="13">
        <f>SUM(E7:E50)</f>
        <v>1006.75</v>
      </c>
      <c r="F51" s="13">
        <f>SUM(F7:F50)</f>
        <v>107</v>
      </c>
      <c r="G51" s="13">
        <f>SUM(G7:G50)</f>
        <v>782.01</v>
      </c>
      <c r="H51" s="13"/>
      <c r="I51" s="13">
        <f>SUM(I6:I50)</f>
        <v>760.18999999999994</v>
      </c>
      <c r="J51" s="13">
        <f>SUM(J6:J50)</f>
        <v>104.94</v>
      </c>
      <c r="K51" s="13">
        <f>SUM(K6:K50)</f>
        <v>100</v>
      </c>
      <c r="L51" s="8"/>
    </row>
    <row r="53" spans="1:12" ht="21" x14ac:dyDescent="0.4">
      <c r="A53" s="2" t="s">
        <v>13</v>
      </c>
      <c r="B53" s="16" t="s">
        <v>46</v>
      </c>
      <c r="D53" s="4"/>
      <c r="E53" s="4"/>
    </row>
    <row r="54" spans="1:12" ht="18" x14ac:dyDescent="0.35">
      <c r="B54" s="17" t="s">
        <v>47</v>
      </c>
      <c r="D54" s="5" t="s">
        <v>48</v>
      </c>
      <c r="E54" s="5"/>
    </row>
    <row r="55" spans="1:12" ht="18" x14ac:dyDescent="0.35">
      <c r="D55" s="1"/>
      <c r="E55" s="5"/>
    </row>
    <row r="57" spans="1:12" ht="16.2" thickBot="1" x14ac:dyDescent="0.35">
      <c r="A57" s="9" t="s">
        <v>13</v>
      </c>
      <c r="B57" s="9" t="s">
        <v>1</v>
      </c>
      <c r="C57" s="10" t="s">
        <v>5</v>
      </c>
      <c r="D57" s="11" t="s">
        <v>49</v>
      </c>
      <c r="E57" s="11" t="s">
        <v>50</v>
      </c>
    </row>
    <row r="59" spans="1:12" x14ac:dyDescent="0.3">
      <c r="A59" s="6">
        <v>43792</v>
      </c>
      <c r="B59" s="6" t="s">
        <v>51</v>
      </c>
      <c r="C59" s="7"/>
      <c r="D59" s="8"/>
      <c r="E59" s="8">
        <v>500</v>
      </c>
    </row>
    <row r="60" spans="1:12" x14ac:dyDescent="0.3">
      <c r="A60" s="6">
        <v>43827</v>
      </c>
      <c r="B60" s="6" t="s">
        <v>52</v>
      </c>
      <c r="C60" s="18"/>
      <c r="D60" s="8">
        <v>50</v>
      </c>
      <c r="E60" s="8">
        <f>E59-C60+D60</f>
        <v>550</v>
      </c>
    </row>
    <row r="61" spans="1:12" x14ac:dyDescent="0.3">
      <c r="A61" s="6">
        <v>43855</v>
      </c>
      <c r="B61" s="6" t="s">
        <v>52</v>
      </c>
      <c r="C61" s="18"/>
      <c r="D61" s="8">
        <v>100</v>
      </c>
      <c r="E61" s="8">
        <f>E60-C61+D61</f>
        <v>650</v>
      </c>
    </row>
    <row r="62" spans="1:12" x14ac:dyDescent="0.3">
      <c r="A62" s="6">
        <v>43918</v>
      </c>
      <c r="B62" s="6" t="s">
        <v>53</v>
      </c>
      <c r="C62" s="18">
        <v>500</v>
      </c>
      <c r="D62" s="8"/>
      <c r="E62" s="8">
        <f>E61-C62+D62</f>
        <v>150</v>
      </c>
    </row>
    <row r="63" spans="1:12" x14ac:dyDescent="0.3">
      <c r="A63" s="6"/>
      <c r="B63" s="6"/>
      <c r="C63" s="7"/>
      <c r="D63" s="8"/>
      <c r="E63" s="8"/>
    </row>
    <row r="64" spans="1:12" x14ac:dyDescent="0.3">
      <c r="A64" s="12" t="s">
        <v>6</v>
      </c>
      <c r="B64" s="6"/>
      <c r="C64" s="13">
        <f>SUM(C59:C63)</f>
        <v>500</v>
      </c>
      <c r="D64" s="13">
        <f>SUM63+D59+D60+D63+D61</f>
        <v>150</v>
      </c>
      <c r="E64" s="13"/>
    </row>
  </sheetData>
  <printOptions horizontalCentered="1"/>
  <pageMargins left="0.45" right="0.45" top="0.5" bottom="0.25" header="0.3" footer="0.3"/>
  <headerFooter scaleWithDoc="0">
    <oddHeader>&amp;R&amp;"Helvetica,Regular"&amp;K000000&amp;P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Hubbard</dc:creator>
  <cp:lastModifiedBy>Chris Campton</cp:lastModifiedBy>
  <cp:lastPrinted>2018-12-28T21:49:42Z</cp:lastPrinted>
  <dcterms:created xsi:type="dcterms:W3CDTF">2018-05-26T02:22:11Z</dcterms:created>
  <dcterms:modified xsi:type="dcterms:W3CDTF">2020-04-22T19:09:02Z</dcterms:modified>
</cp:coreProperties>
</file>